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192.168.0.76\천안시다문화가족지원센터\2026\2026년도☆센터운영☆\1. 예산(교부, 정산, 변경 등)\2025년 세입세출, 후원금보고\"/>
    </mc:Choice>
  </mc:AlternateContent>
  <xr:revisionPtr revIDLastSave="0" documentId="13_ncr:1_{B5DCFC76-3664-4662-B539-63D019360304}" xr6:coauthVersionLast="47" xr6:coauthVersionMax="47" xr10:uidLastSave="{00000000-0000-0000-0000-000000000000}"/>
  <bookViews>
    <workbookView xWindow="915" yWindow="0" windowWidth="23025" windowHeight="14805" xr2:uid="{00000000-000D-0000-FFFF-FFFF00000000}"/>
  </bookViews>
  <sheets>
    <sheet name="Sheet3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7" i="4" l="1"/>
  <c r="H26" i="4" s="1"/>
  <c r="H28" i="4"/>
  <c r="H23" i="4"/>
  <c r="H14" i="4"/>
  <c r="H21" i="4"/>
  <c r="D7" i="4"/>
  <c r="D6" i="4" s="1"/>
  <c r="H12" i="4"/>
  <c r="H10" i="4"/>
  <c r="H8" i="4"/>
  <c r="H7" i="4" l="1"/>
  <c r="H6" i="4"/>
</calcChain>
</file>

<file path=xl/sharedStrings.xml><?xml version="1.0" encoding="utf-8"?>
<sst xmlns="http://schemas.openxmlformats.org/spreadsheetml/2006/main" count="53" uniqueCount="38">
  <si>
    <t>소계</t>
    <phoneticPr fontId="2" type="noConversion"/>
  </si>
  <si>
    <t>여비</t>
    <phoneticPr fontId="2" type="noConversion"/>
  </si>
  <si>
    <t>세입부</t>
    <phoneticPr fontId="2" type="noConversion"/>
  </si>
  <si>
    <t>세출부</t>
    <phoneticPr fontId="2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</si>
  <si>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</si>
  <si>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</si>
  <si>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</si>
  <si>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총계</t>
    <phoneticPr fontId="2" type="noConversion"/>
  </si>
  <si>
    <t>보조금</t>
    <phoneticPr fontId="2" type="noConversion"/>
  </si>
  <si>
    <t>계</t>
    <phoneticPr fontId="2" type="noConversion"/>
  </si>
  <si>
    <t>사무비</t>
    <phoneticPr fontId="2" type="noConversion"/>
  </si>
  <si>
    <t>인건비</t>
    <phoneticPr fontId="2" type="noConversion"/>
  </si>
  <si>
    <t>기타운영비</t>
    <phoneticPr fontId="2" type="noConversion"/>
  </si>
  <si>
    <t>업무추진비</t>
    <phoneticPr fontId="2" type="noConversion"/>
  </si>
  <si>
    <t>운영비</t>
    <phoneticPr fontId="2" type="noConversion"/>
  </si>
  <si>
    <t>사업비</t>
    <phoneticPr fontId="2" type="noConversion"/>
  </si>
  <si>
    <t>잡지출(반납예정)</t>
    <phoneticPr fontId="2" type="noConversion"/>
  </si>
  <si>
    <t>잡지출</t>
    <phoneticPr fontId="2" type="noConversion"/>
  </si>
  <si>
    <t>(단위:원)</t>
  </si>
  <si>
    <t>업무추진비</t>
    <phoneticPr fontId="2" type="noConversion"/>
  </si>
  <si>
    <t>유형자산(자산취득비)</t>
    <phoneticPr fontId="2" type="noConversion"/>
  </si>
  <si>
    <t>운영비(사업비 포함)</t>
    <phoneticPr fontId="2" type="noConversion"/>
  </si>
  <si>
    <t>급여, 제수당,퇴직적립금 등</t>
    <phoneticPr fontId="2" type="noConversion"/>
  </si>
  <si>
    <t>업무추진비(사업추진,기관업무)</t>
    <phoneticPr fontId="2" type="noConversion"/>
  </si>
  <si>
    <t>유형자산</t>
    <phoneticPr fontId="2" type="noConversion"/>
  </si>
  <si>
    <t>자산취득비</t>
    <phoneticPr fontId="2" type="noConversion"/>
  </si>
  <si>
    <t>복리후생비(사회보험)</t>
    <phoneticPr fontId="2" type="noConversion"/>
  </si>
  <si>
    <t>일반수용비(수용비 및 수수료 등)</t>
    <phoneticPr fontId="2" type="noConversion"/>
  </si>
  <si>
    <t>공공요금 및 제세</t>
    <phoneticPr fontId="2" type="noConversion"/>
  </si>
  <si>
    <t>차량유지비</t>
    <phoneticPr fontId="2" type="noConversion"/>
  </si>
  <si>
    <t>2025년도 천안시다문화가족지원센터 세입ㆍ세출결산서</t>
    <phoneticPr fontId="2" type="noConversion"/>
  </si>
  <si>
    <t>2025년 예산</t>
    <phoneticPr fontId="2" type="noConversion"/>
  </si>
  <si>
    <t>2025년 결산</t>
    <phoneticPr fontId="2" type="noConversion"/>
  </si>
  <si>
    <t>국내여비(여비)</t>
    <phoneticPr fontId="2" type="noConversion"/>
  </si>
  <si>
    <t>국내여비</t>
    <phoneticPr fontId="2" type="noConversion"/>
  </si>
  <si>
    <t>사업비(사업비)</t>
    <phoneticPr fontId="2" type="noConversion"/>
  </si>
  <si>
    <t>사업비(기타인건비)</t>
    <phoneticPr fontId="2" type="noConversion"/>
  </si>
  <si>
    <t>공유재산사용료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</si>
</sst>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2" xfId="0" applyBorder="1">
      <alignment vertical="center"/>
    </xf>
    <xf numFmtId="0" fontId="4" fillId="2" borderId="11" xfId="0" applyFont="1" applyFill="1" applyBorder="1" applyAlignment="1">
      <alignment horizontal="center" vertical="center"/>
    </xf>
    <xf numFmtId="41" fontId="4" fillId="2" borderId="12" xfId="1" applyFont="1" applyFill="1" applyBorder="1" applyAlignment="1">
      <alignment horizontal="center" vertical="center"/>
    </xf>
    <xf numFmtId="176" fontId="4" fillId="4" borderId="12" xfId="1" applyNumberFormat="1" applyFont="1" applyFill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176" fontId="4" fillId="0" borderId="12" xfId="1" applyNumberFormat="1" applyFont="1" applyBorder="1" applyAlignment="1">
      <alignment horizontal="right" vertical="center"/>
    </xf>
    <xf numFmtId="176" fontId="0" fillId="0" borderId="12" xfId="1" applyNumberFormat="1" applyFont="1" applyBorder="1" applyAlignment="1">
      <alignment horizontal="right" vertical="center"/>
    </xf>
    <xf numFmtId="176" fontId="4" fillId="0" borderId="12" xfId="1" applyNumberFormat="1" applyFont="1" applyFill="1" applyBorder="1" applyAlignment="1">
      <alignment horizontal="right" vertical="center"/>
    </xf>
    <xf numFmtId="176" fontId="3" fillId="0" borderId="12" xfId="1" applyNumberFormat="1" applyFont="1" applyFill="1" applyBorder="1" applyAlignment="1">
      <alignment horizontal="right" vertical="center"/>
    </xf>
    <xf numFmtId="176" fontId="4" fillId="0" borderId="12" xfId="0" applyNumberFormat="1" applyFont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left" vertical="center"/>
    </xf>
    <xf numFmtId="176" fontId="3" fillId="0" borderId="22" xfId="1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41" fontId="8" fillId="0" borderId="2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0" fillId="0" borderId="12" xfId="1" applyNumberFormat="1" applyFont="1" applyBorder="1" applyAlignment="1">
      <alignment vertical="center"/>
    </xf>
    <xf numFmtId="41" fontId="6" fillId="0" borderId="2" xfId="1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6" fillId="0" borderId="4" xfId="1" applyFont="1" applyBorder="1" applyAlignment="1">
      <alignment horizontal="center" vertical="center"/>
    </xf>
    <xf numFmtId="41" fontId="6" fillId="0" borderId="5" xfId="1" applyFont="1" applyBorder="1" applyAlignment="1">
      <alignment horizontal="center" vertical="center"/>
    </xf>
    <xf numFmtId="41" fontId="6" fillId="0" borderId="18" xfId="1" applyFont="1" applyBorder="1" applyAlignment="1">
      <alignment horizontal="center" vertical="center"/>
    </xf>
    <xf numFmtId="176" fontId="0" fillId="0" borderId="15" xfId="1" applyNumberFormat="1" applyFont="1" applyBorder="1" applyAlignment="1">
      <alignment horizontal="center" vertical="center"/>
    </xf>
    <xf numFmtId="176" fontId="0" fillId="0" borderId="16" xfId="1" applyNumberFormat="1" applyFont="1" applyBorder="1" applyAlignment="1">
      <alignment horizontal="center" vertical="center"/>
    </xf>
    <xf numFmtId="176" fontId="0" fillId="0" borderId="19" xfId="1" applyNumberFormat="1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14932-2C2A-4FDB-A4C4-8387906496FD}">
  <sheetPr>
    <pageSetUpPr fitToPage="1"/>
  </sheetPr>
  <dimension ref="A1:R28"/>
  <sheetViews>
    <sheetView tabSelected="1" zoomScaleNormal="100" workbookViewId="0">
      <selection activeCell="K27" sqref="K27"/>
    </sheetView>
  </sheetViews>
  <sheetFormatPr defaultRowHeight="16.5" x14ac:dyDescent="0.3"/>
  <cols>
    <col min="1" max="1" width="8.5" customWidth="1"/>
    <col min="2" max="2" width="9.75" customWidth="1"/>
    <col min="3" max="3" width="17.875" customWidth="1"/>
    <col min="4" max="4" width="17.25" customWidth="1"/>
    <col min="5" max="5" width="11.25" customWidth="1"/>
    <col min="6" max="6" width="12.125" customWidth="1"/>
    <col min="7" max="7" width="29.25" customWidth="1"/>
    <col min="8" max="8" width="19.75" customWidth="1"/>
    <col min="12" max="12" width="10.25" bestFit="1" customWidth="1"/>
  </cols>
  <sheetData>
    <row r="1" spans="1:18" ht="27" customHeight="1" x14ac:dyDescent="0.3"/>
    <row r="2" spans="1:18" ht="39" customHeight="1" x14ac:dyDescent="0.3">
      <c r="A2" s="52" t="s">
        <v>30</v>
      </c>
      <c r="B2" s="53"/>
      <c r="C2" s="53"/>
      <c r="D2" s="53"/>
      <c r="E2" s="53"/>
      <c r="F2" s="53"/>
      <c r="G2" s="53"/>
      <c r="H2" s="53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36.75" customHeight="1" thickBot="1" x14ac:dyDescent="0.35">
      <c r="H3" s="21" t="s">
        <v>18</v>
      </c>
    </row>
    <row r="4" spans="1:18" ht="27" customHeight="1" x14ac:dyDescent="0.3">
      <c r="A4" s="31" t="s">
        <v>2</v>
      </c>
      <c r="B4" s="32"/>
      <c r="C4" s="32"/>
      <c r="D4" s="33"/>
      <c r="E4" s="31" t="s">
        <v>3</v>
      </c>
      <c r="F4" s="32"/>
      <c r="G4" s="32"/>
      <c r="H4" s="33"/>
    </row>
    <row r="5" spans="1:18" ht="24" customHeight="1" x14ac:dyDescent="0.3">
      <c r="A5" s="9" t="s">
        <v>4</v>
      </c>
      <c r="B5" s="3" t="s">
        <v>5</v>
      </c>
      <c r="C5" s="3" t="s">
        <v>6</v>
      </c>
      <c r="D5" s="10" t="s">
        <v>31</v>
      </c>
      <c r="E5" s="9" t="s">
        <v>4</v>
      </c>
      <c r="F5" s="3" t="s">
        <v>5</v>
      </c>
      <c r="G5" s="3" t="s">
        <v>6</v>
      </c>
      <c r="H5" s="10" t="s">
        <v>32</v>
      </c>
    </row>
    <row r="6" spans="1:18" ht="26.25" customHeight="1" x14ac:dyDescent="0.3">
      <c r="A6" s="34" t="s">
        <v>7</v>
      </c>
      <c r="B6" s="35"/>
      <c r="C6" s="35"/>
      <c r="D6" s="11">
        <f>D7</f>
        <v>1799592000</v>
      </c>
      <c r="E6" s="34" t="s">
        <v>7</v>
      </c>
      <c r="F6" s="35"/>
      <c r="G6" s="35"/>
      <c r="H6" s="11">
        <f>H7+H26</f>
        <v>1799592000</v>
      </c>
    </row>
    <row r="7" spans="1:18" ht="23.25" customHeight="1" x14ac:dyDescent="0.3">
      <c r="A7" s="12" t="s">
        <v>8</v>
      </c>
      <c r="B7" s="5" t="s">
        <v>8</v>
      </c>
      <c r="C7" s="5" t="s">
        <v>9</v>
      </c>
      <c r="D7" s="13">
        <f>SUM(D8:D12)</f>
        <v>1799592000</v>
      </c>
      <c r="E7" s="12" t="s">
        <v>10</v>
      </c>
      <c r="F7" s="41" t="s">
        <v>9</v>
      </c>
      <c r="G7" s="41"/>
      <c r="H7" s="15">
        <f>H8+H10+H12+H14+H23+H21</f>
        <v>1775728781</v>
      </c>
    </row>
    <row r="8" spans="1:18" ht="19.5" customHeight="1" x14ac:dyDescent="0.3">
      <c r="A8" s="29"/>
      <c r="B8" s="37"/>
      <c r="C8" s="1" t="s">
        <v>11</v>
      </c>
      <c r="D8" s="14">
        <v>1043424306</v>
      </c>
      <c r="E8" s="29"/>
      <c r="F8" s="5" t="s">
        <v>11</v>
      </c>
      <c r="G8" s="5" t="s">
        <v>0</v>
      </c>
      <c r="H8" s="16">
        <f>H9</f>
        <v>971406524</v>
      </c>
    </row>
    <row r="9" spans="1:18" x14ac:dyDescent="0.3">
      <c r="A9" s="36"/>
      <c r="B9" s="38"/>
      <c r="C9" s="22" t="s">
        <v>19</v>
      </c>
      <c r="D9" s="14">
        <v>1115920</v>
      </c>
      <c r="E9" s="36"/>
      <c r="F9" s="6"/>
      <c r="G9" s="2" t="s">
        <v>22</v>
      </c>
      <c r="H9" s="16">
        <v>971406524</v>
      </c>
    </row>
    <row r="10" spans="1:18" x14ac:dyDescent="0.3">
      <c r="A10" s="36"/>
      <c r="B10" s="38"/>
      <c r="C10" s="22" t="s">
        <v>20</v>
      </c>
      <c r="D10" s="14">
        <v>1320000</v>
      </c>
      <c r="E10" s="36"/>
      <c r="F10" s="5" t="s">
        <v>13</v>
      </c>
      <c r="G10" s="28" t="s">
        <v>0</v>
      </c>
      <c r="H10" s="16">
        <f>H11</f>
        <v>1115320</v>
      </c>
    </row>
    <row r="11" spans="1:18" ht="21" customHeight="1" x14ac:dyDescent="0.3">
      <c r="A11" s="36"/>
      <c r="B11" s="38"/>
      <c r="C11" s="22" t="s">
        <v>21</v>
      </c>
      <c r="D11" s="14">
        <v>747654974</v>
      </c>
      <c r="E11" s="36"/>
      <c r="F11" s="7"/>
      <c r="G11" s="8" t="s">
        <v>23</v>
      </c>
      <c r="H11" s="16">
        <v>1115320</v>
      </c>
    </row>
    <row r="12" spans="1:18" ht="20.25" customHeight="1" x14ac:dyDescent="0.3">
      <c r="A12" s="36"/>
      <c r="B12" s="38"/>
      <c r="C12" s="25" t="s">
        <v>33</v>
      </c>
      <c r="D12" s="24">
        <v>6076800</v>
      </c>
      <c r="E12" s="36"/>
      <c r="F12" s="5" t="s">
        <v>24</v>
      </c>
      <c r="G12" s="28" t="s">
        <v>0</v>
      </c>
      <c r="H12" s="16">
        <f>H13</f>
        <v>1320000</v>
      </c>
    </row>
    <row r="13" spans="1:18" x14ac:dyDescent="0.3">
      <c r="A13" s="36"/>
      <c r="B13" s="39"/>
      <c r="C13" s="42"/>
      <c r="D13" s="45"/>
      <c r="E13" s="36"/>
      <c r="F13" s="1"/>
      <c r="G13" s="1" t="s">
        <v>25</v>
      </c>
      <c r="H13" s="16">
        <v>1320000</v>
      </c>
    </row>
    <row r="14" spans="1:18" x14ac:dyDescent="0.3">
      <c r="A14" s="36"/>
      <c r="B14" s="39"/>
      <c r="C14" s="43"/>
      <c r="D14" s="46"/>
      <c r="E14" s="36"/>
      <c r="F14" s="5" t="s">
        <v>14</v>
      </c>
      <c r="G14" s="5" t="s">
        <v>0</v>
      </c>
      <c r="H14" s="16">
        <f>SUM(H15:H20)</f>
        <v>195237350</v>
      </c>
    </row>
    <row r="15" spans="1:18" x14ac:dyDescent="0.3">
      <c r="A15" s="36"/>
      <c r="B15" s="39"/>
      <c r="C15" s="43"/>
      <c r="D15" s="46"/>
      <c r="E15" s="36"/>
      <c r="F15" s="37"/>
      <c r="G15" s="2" t="s">
        <v>26</v>
      </c>
      <c r="H15" s="16">
        <v>83655360</v>
      </c>
    </row>
    <row r="16" spans="1:18" x14ac:dyDescent="0.3">
      <c r="A16" s="36"/>
      <c r="B16" s="39"/>
      <c r="C16" s="43"/>
      <c r="D16" s="46"/>
      <c r="E16" s="36"/>
      <c r="F16" s="39"/>
      <c r="G16" s="2" t="s">
        <v>12</v>
      </c>
      <c r="H16" s="16">
        <v>2635000</v>
      </c>
    </row>
    <row r="17" spans="1:8" x14ac:dyDescent="0.3">
      <c r="A17" s="36"/>
      <c r="B17" s="39"/>
      <c r="C17" s="43"/>
      <c r="D17" s="46"/>
      <c r="E17" s="36"/>
      <c r="F17" s="39"/>
      <c r="G17" s="2" t="s">
        <v>27</v>
      </c>
      <c r="H17" s="16">
        <v>66965797</v>
      </c>
    </row>
    <row r="18" spans="1:8" x14ac:dyDescent="0.3">
      <c r="A18" s="36"/>
      <c r="B18" s="39"/>
      <c r="C18" s="43"/>
      <c r="D18" s="46"/>
      <c r="E18" s="36"/>
      <c r="F18" s="39"/>
      <c r="G18" s="2" t="s">
        <v>37</v>
      </c>
      <c r="H18" s="16">
        <v>20557470</v>
      </c>
    </row>
    <row r="19" spans="1:8" x14ac:dyDescent="0.3">
      <c r="A19" s="36"/>
      <c r="B19" s="39"/>
      <c r="C19" s="43"/>
      <c r="D19" s="46"/>
      <c r="E19" s="36"/>
      <c r="F19" s="39"/>
      <c r="G19" s="2" t="s">
        <v>28</v>
      </c>
      <c r="H19" s="16">
        <v>19360830</v>
      </c>
    </row>
    <row r="20" spans="1:8" x14ac:dyDescent="0.3">
      <c r="A20" s="36"/>
      <c r="B20" s="39"/>
      <c r="C20" s="43"/>
      <c r="D20" s="46"/>
      <c r="E20" s="36"/>
      <c r="F20" s="48"/>
      <c r="G20" s="26" t="s">
        <v>29</v>
      </c>
      <c r="H20" s="16">
        <v>2062893</v>
      </c>
    </row>
    <row r="21" spans="1:8" x14ac:dyDescent="0.3">
      <c r="A21" s="36"/>
      <c r="B21" s="39"/>
      <c r="C21" s="43"/>
      <c r="D21" s="46"/>
      <c r="E21" s="36"/>
      <c r="F21" s="5" t="s">
        <v>34</v>
      </c>
      <c r="G21" s="5" t="s">
        <v>0</v>
      </c>
      <c r="H21" s="16">
        <f>H22</f>
        <v>5915100</v>
      </c>
    </row>
    <row r="22" spans="1:8" x14ac:dyDescent="0.3">
      <c r="A22" s="36"/>
      <c r="B22" s="39"/>
      <c r="C22" s="43"/>
      <c r="D22" s="46"/>
      <c r="E22" s="36"/>
      <c r="F22" s="7"/>
      <c r="G22" s="27" t="s">
        <v>1</v>
      </c>
      <c r="H22" s="16">
        <v>5915100</v>
      </c>
    </row>
    <row r="23" spans="1:8" x14ac:dyDescent="0.3">
      <c r="A23" s="36"/>
      <c r="B23" s="39"/>
      <c r="C23" s="43"/>
      <c r="D23" s="46"/>
      <c r="E23" s="36"/>
      <c r="F23" s="5" t="s">
        <v>15</v>
      </c>
      <c r="G23" s="5" t="s">
        <v>0</v>
      </c>
      <c r="H23" s="16">
        <f>H25+H24</f>
        <v>600734487</v>
      </c>
    </row>
    <row r="24" spans="1:8" x14ac:dyDescent="0.3">
      <c r="A24" s="36"/>
      <c r="B24" s="39"/>
      <c r="C24" s="43"/>
      <c r="D24" s="46"/>
      <c r="E24" s="36"/>
      <c r="F24" s="49"/>
      <c r="G24" s="2" t="s">
        <v>35</v>
      </c>
      <c r="H24" s="16">
        <v>559404487</v>
      </c>
    </row>
    <row r="25" spans="1:8" x14ac:dyDescent="0.3">
      <c r="A25" s="36"/>
      <c r="B25" s="39"/>
      <c r="C25" s="43"/>
      <c r="D25" s="46"/>
      <c r="E25" s="51"/>
      <c r="F25" s="50"/>
      <c r="G25" s="2" t="s">
        <v>36</v>
      </c>
      <c r="H25" s="16">
        <v>41330000</v>
      </c>
    </row>
    <row r="26" spans="1:8" x14ac:dyDescent="0.3">
      <c r="A26" s="36"/>
      <c r="B26" s="39"/>
      <c r="C26" s="43"/>
      <c r="D26" s="46"/>
      <c r="E26" s="12" t="s">
        <v>17</v>
      </c>
      <c r="F26" s="54" t="s">
        <v>9</v>
      </c>
      <c r="G26" s="55"/>
      <c r="H26" s="17">
        <f>H27</f>
        <v>23863219</v>
      </c>
    </row>
    <row r="27" spans="1:8" x14ac:dyDescent="0.3">
      <c r="A27" s="36"/>
      <c r="B27" s="39"/>
      <c r="C27" s="43"/>
      <c r="D27" s="46"/>
      <c r="E27" s="29"/>
      <c r="F27" s="23" t="s">
        <v>17</v>
      </c>
      <c r="G27" s="23" t="s">
        <v>0</v>
      </c>
      <c r="H27" s="16">
        <f>H28</f>
        <v>23863219</v>
      </c>
    </row>
    <row r="28" spans="1:8" ht="17.25" thickBot="1" x14ac:dyDescent="0.35">
      <c r="A28" s="30"/>
      <c r="B28" s="40"/>
      <c r="C28" s="44"/>
      <c r="D28" s="47"/>
      <c r="E28" s="30"/>
      <c r="F28" s="18"/>
      <c r="G28" s="19" t="s">
        <v>16</v>
      </c>
      <c r="H28" s="20">
        <f>D7-H7</f>
        <v>23863219</v>
      </c>
    </row>
  </sheetData>
  <mergeCells count="15">
    <mergeCell ref="A2:H2"/>
    <mergeCell ref="F26:G26"/>
    <mergeCell ref="E27:E28"/>
    <mergeCell ref="A4:D4"/>
    <mergeCell ref="E4:H4"/>
    <mergeCell ref="A6:C6"/>
    <mergeCell ref="A8:A28"/>
    <mergeCell ref="B8:B28"/>
    <mergeCell ref="E6:G6"/>
    <mergeCell ref="F7:G7"/>
    <mergeCell ref="C13:C28"/>
    <mergeCell ref="D13:D28"/>
    <mergeCell ref="F15:F20"/>
    <mergeCell ref="F24:F25"/>
    <mergeCell ref="E8:E25"/>
  </mergeCells>
  <phoneticPr fontId="2" type="noConversion"/>
  <pageMargins left="0.25" right="0.25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우영주</dc:creator>
  <cp:lastModifiedBy>사랑3</cp:lastModifiedBy>
  <cp:lastPrinted>2025-01-16T06:45:13Z</cp:lastPrinted>
  <dcterms:created xsi:type="dcterms:W3CDTF">2021-02-23T04:38:22Z</dcterms:created>
  <dcterms:modified xsi:type="dcterms:W3CDTF">2026-01-27T01:28:04Z</dcterms:modified>
</cp:coreProperties>
</file>